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Notes" state="visible" r:id="rId3"/>
    <sheet sheetId="2" name="DAC countries 2012 by type of a" state="visible" r:id="rId4"/>
    <sheet sheetId="3" name="UK 2008-2012 by type of aid" state="visible" r:id="rId5"/>
    <sheet sheetId="4" name="DAC total 2008-2012 by type of " state="visible" r:id="rId6"/>
  </sheets>
  <definedNames/>
  <calcPr/>
</workbook>
</file>

<file path=xl/sharedStrings.xml><?xml version="1.0" encoding="utf-8"?>
<sst xmlns="http://schemas.openxmlformats.org/spreadsheetml/2006/main" count="87" uniqueCount="42">
  <si>
    <t>Notes</t>
  </si>
  <si>
    <t>This spreadsheet contains data extracted from OECD.StatExtracts, Creditor Reporting System, February 2014
All figures are in USD($) millions, at current prices
All figures are for gross disbursements (ie not commitments)
DAC refers to the Development Assistance Committee group of donors at the OECD
</t>
  </si>
  <si>
    <t>Donor </t>
  </si>
  <si>
    <t>Total</t>
  </si>
  <si>
    <t>E01: Scholarships/training in donor country</t>
  </si>
  <si>
    <t>E02: Imputed student costs</t>
  </si>
  <si>
    <t>F01: Debt relief</t>
  </si>
  <si>
    <t>G01: Administrative costs not included elsewhere</t>
  </si>
  <si>
    <t>H01: Development awareness</t>
  </si>
  <si>
    <t>H02: Refugees in donor countries</t>
  </si>
  <si>
    <t>Non-transferred aid</t>
  </si>
  <si>
    <t>Non-transferred as % of total</t>
  </si>
  <si>
    <t>Australia</t>
  </si>
  <si>
    <t> </t>
  </si>
  <si>
    <t>Austria</t>
  </si>
  <si>
    <t>Belgium</t>
  </si>
  <si>
    <t>Canada</t>
  </si>
  <si>
    <t>Czech Republic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</si>
  <si>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</si>
  <si>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</si>
  <si>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</si>
  <si>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</si>
  <si>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</si>
  <si>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</si>
  <si>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</si>
  <si>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</si>
  <si>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Japan</t>
  </si>
  <si>
    <t>Korea</t>
  </si>
  <si>
    <t>Luxembourg</t>
  </si>
  <si>
    <t>Netherlands</t>
  </si>
  <si>
    <t>New Zealand</t>
  </si>
  <si>
    <t>Norway</t>
  </si>
  <si>
    <t>Portugal</t>
  </si>
  <si>
    <t>Spain</t>
  </si>
  <si>
    <t>Sweden</t>
  </si>
  <si>
    <t>Switzerland</t>
  </si>
  <si>
    <t>United Kingdom</t>
  </si>
  <si>
    <t>United States</t>
  </si>
  <si>
    <t>DAC Countries, Total</t>
  </si>
  <si>
    <t>Type of aid</t>
  </si>
  <si>
    <t>Total non-transferred</t>
  </si>
  <si>
    <t>Non transferred as % of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</si>
</sst>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"/>
    <numFmt numFmtId="166" formatCode="&quot;$&quot;#,##0.00"/>
    <numFmt numFmtId="167" formatCode="&quot;$&quot;#,##0.00"/>
  </numFmts>
  <fonts count="10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12">
    <fill>
      <patternFill patternType="none"/>
    </fill>
    <fill>
      <patternFill patternType="gray125"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9">
    <xf applyAlignment="1" fillId="0" xfId="0" numFmtId="0" borderId="0" fontId="0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10" borderId="0" fontId="0" applyNumberFormat="1">
      <alignment vertical="bottom" horizontal="general" wrapText="1"/>
    </xf>
    <xf applyAlignment="1" fillId="0" xfId="0" numFmtId="164" borderId="0" applyFont="1" fontId="1" applyNumberFormat="1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2" xfId="0" numFmtId="0" borderId="0" applyFont="1" fontId="2" applyFill="1">
      <alignment vertical="bottom" horizontal="general" wrapText="1"/>
    </xf>
    <xf applyAlignment="1" fillId="3" xfId="0" numFmtId="0" borderId="0" applyFont="1" fontId="3" applyFill="1">
      <alignment vertical="bottom" horizontal="general" wrapText="1"/>
    </xf>
    <xf applyAlignment="1" fillId="4" xfId="0" numFmtId="0" borderId="0" fontId="0" applyFill="1">
      <alignment vertical="bottom" horizontal="general" wrapText="1"/>
    </xf>
    <xf applyAlignment="1" fillId="5" xfId="0" numFmtId="0" borderId="0" applyFont="1" fontId="4" applyFill="1">
      <alignment vertical="bottom" horizontal="general" wrapText="1"/>
    </xf>
    <xf applyAlignment="1" fillId="6" xfId="0" numFmtId="0" borderId="0" fontId="0" applyFill="1">
      <alignment vertical="bottom" horizontal="general" wrapText="1"/>
    </xf>
    <xf applyAlignment="1" fillId="0" xfId="0" numFmtId="10" borderId="0" applyFont="1" fontId="5" applyNumberFormat="1">
      <alignment vertical="bottom" horizontal="general" wrapText="1"/>
    </xf>
    <xf applyAlignment="1" fillId="0" xfId="0" numFmtId="4" borderId="0" fontId="0" applyNumberFormat="1">
      <alignment vertical="bottom" horizontal="general" wrapText="1"/>
    </xf>
    <xf applyAlignment="1" fillId="7" xfId="0" numFmtId="0" borderId="0" fontId="0" applyFill="1">
      <alignment vertical="bottom" horizontal="general" wrapText="1"/>
    </xf>
    <xf applyAlignment="1" fillId="0" xfId="0" numFmtId="0" borderId="0" applyFont="1" fontId="6">
      <alignment vertical="bottom" horizontal="general" wrapText="1"/>
    </xf>
    <xf applyAlignment="1" fillId="8" xfId="0" numFmtId="165" borderId="0" applyFont="1" fontId="7" applyNumberFormat="1" applyFill="1">
      <alignment vertical="bottom" horizontal="general" wrapText="1"/>
    </xf>
    <xf applyAlignment="1" fillId="0" xfId="0" numFmtId="166" borderId="0" fontId="0" applyNumberFormat="1">
      <alignment vertical="bottom" horizontal="general" wrapText="1"/>
    </xf>
    <xf applyAlignment="1" fillId="9" xfId="0" numFmtId="0" borderId="0" applyFont="1" fontId="8" applyFill="1">
      <alignment vertical="bottom" horizontal="general" wrapText="1"/>
    </xf>
    <xf applyAlignment="1" fillId="10" xfId="0" numFmtId="167" borderId="0" applyFont="1" fontId="9" applyNumberFormat="1" applyFill="1">
      <alignment vertical="bottom" horizontal="general" wrapText="1"/>
    </xf>
    <xf applyAlignment="1" fillId="11" xfId="0" numFmtId="10" borderId="0" fontId="0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4">
      <c t="s" s="13" r="A4">
        <v>0</v>
      </c>
    </row>
    <row r="6">
      <c t="s" r="A6">
        <v>1</v>
      </c>
    </row>
  </sheetData>
  <mergeCells count="1">
    <mergeCell ref="A6:E6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3" customWidth="1" max="3" width="21.43"/>
  </cols>
  <sheetData>
    <row r="1">
      <c t="s" s="12" r="A1">
        <v>2</v>
      </c>
      <c t="s" s="12" r="B1">
        <v>3</v>
      </c>
      <c t="s" s="12" r="C1">
        <v>4</v>
      </c>
      <c t="s" s="12" r="D1">
        <v>5</v>
      </c>
      <c t="s" s="12" r="E1">
        <v>6</v>
      </c>
      <c t="s" s="12" r="F1">
        <v>7</v>
      </c>
      <c t="s" s="12" r="G1">
        <v>8</v>
      </c>
      <c t="s" s="12" r="H1">
        <v>9</v>
      </c>
      <c t="s" r="I1">
        <v>10</v>
      </c>
      <c t="s" r="J1">
        <v>11</v>
      </c>
    </row>
    <row r="2">
      <c t="s" r="A2">
        <v>12</v>
      </c>
      <c r="B2">
        <v>4672.754556</v>
      </c>
      <c r="C2">
        <v>305.961994</v>
      </c>
      <c t="s" r="D2">
        <v>13</v>
      </c>
      <c r="E2">
        <v>11.9436</v>
      </c>
      <c r="F2">
        <v>334.879917</v>
      </c>
      <c r="G2">
        <v>3.256362</v>
      </c>
      <c r="H2">
        <v>153.726708</v>
      </c>
      <c r="I2">
        <f>SUM(C2:H2)</f>
        <v>809.768581</v>
      </c>
      <c s="2" r="J2">
        <f>I2/B2</f>
        <v>0.173295766190036</v>
      </c>
    </row>
    <row r="3">
      <c t="s" r="A3">
        <v>14</v>
      </c>
      <c r="B3">
        <v>543.332687</v>
      </c>
      <c r="C3">
        <v>12.108278</v>
      </c>
      <c r="D3">
        <v>114.339316</v>
      </c>
      <c r="E3">
        <v>105.766139</v>
      </c>
      <c r="F3">
        <v>32.434867</v>
      </c>
      <c r="G3">
        <v>6.958237</v>
      </c>
      <c r="H3">
        <v>57.582698</v>
      </c>
      <c r="I3">
        <f>SUM(C3:H3)</f>
        <v>329.189535</v>
      </c>
      <c s="2" r="J3">
        <f>I3/B3</f>
        <v>0.605871030542287</v>
      </c>
    </row>
    <row r="4">
      <c t="s" r="A4">
        <v>15</v>
      </c>
      <c r="B4">
        <v>1476.966591</v>
      </c>
      <c r="C4">
        <v>41.005366</v>
      </c>
      <c r="D4">
        <v>50.612069</v>
      </c>
      <c r="E4">
        <v>277.654451</v>
      </c>
      <c r="F4">
        <v>91.439998</v>
      </c>
      <c r="G4">
        <v>13.016688</v>
      </c>
      <c r="H4">
        <v>125.753381</v>
      </c>
      <c r="I4">
        <f>SUM(C4:H4)</f>
        <v>599.481953</v>
      </c>
      <c s="2" r="J4">
        <f>I4/B4</f>
        <v>0.405887280492995</v>
      </c>
    </row>
    <row r="5">
      <c t="s" r="A5">
        <v>16</v>
      </c>
      <c r="B5">
        <v>4105.175044</v>
      </c>
      <c r="C5">
        <v>11.882386</v>
      </c>
      <c r="D5">
        <v>168.819868</v>
      </c>
      <c r="E5">
        <v>197.584067</v>
      </c>
      <c r="F5">
        <v>282.452919</v>
      </c>
      <c r="G5">
        <v>10.140363</v>
      </c>
      <c r="H5">
        <v>266.528933</v>
      </c>
      <c r="I5">
        <f>SUM(C5:H5)</f>
        <v>937.408536</v>
      </c>
      <c s="2" r="J5">
        <f>I5/B5</f>
        <v>0.228348006102709</v>
      </c>
    </row>
    <row r="6">
      <c t="s" r="A6">
        <v>17</v>
      </c>
      <c r="B6">
        <v>66.435278</v>
      </c>
      <c r="C6">
        <v>4.561681</v>
      </c>
      <c t="s" r="D6">
        <v>13</v>
      </c>
      <c t="s" r="E6">
        <v>13</v>
      </c>
      <c r="F6">
        <v>4.981363</v>
      </c>
      <c r="G6">
        <v>1.360096</v>
      </c>
      <c r="H6">
        <v>9.524128</v>
      </c>
      <c r="I6">
        <f>SUM(C6:H6)</f>
        <v>20.427268</v>
      </c>
      <c s="2" r="J6">
        <f>I6/B6</f>
        <v>0.307476217680612</v>
      </c>
    </row>
    <row r="7">
      <c t="s" r="A7">
        <v>18</v>
      </c>
      <c r="B7">
        <v>2041.287923</v>
      </c>
      <c r="C7">
        <v>7.825351</v>
      </c>
      <c t="s" r="D7">
        <v>13</v>
      </c>
      <c r="E7">
        <v>0.911933</v>
      </c>
      <c r="F7">
        <v>162.01437</v>
      </c>
      <c r="G7">
        <v>7.250039</v>
      </c>
      <c r="H7">
        <v>143.370352</v>
      </c>
      <c r="I7">
        <f>SUM(C7:H7)</f>
        <v>321.372045</v>
      </c>
      <c s="2" r="J7">
        <f>I7/B7</f>
        <v>0.157435921399903</v>
      </c>
    </row>
    <row r="8">
      <c t="s" r="A8">
        <v>19</v>
      </c>
      <c r="B8">
        <v>805.179043</v>
      </c>
      <c t="s" r="C8">
        <v>13</v>
      </c>
      <c t="s" r="D8">
        <v>13</v>
      </c>
      <c t="s" r="E8">
        <v>13</v>
      </c>
      <c r="F8">
        <v>81.075178</v>
      </c>
      <c r="G8">
        <v>10.147091</v>
      </c>
      <c r="H8">
        <v>22.822504</v>
      </c>
      <c r="I8">
        <f>SUM(C8:H8)</f>
        <v>114.044773</v>
      </c>
      <c s="2" r="J8">
        <f>I8/B8</f>
        <v>0.141639023011681</v>
      </c>
    </row>
    <row r="9">
      <c t="s" r="A9">
        <v>20</v>
      </c>
      <c r="B9">
        <v>9406.362557</v>
      </c>
      <c r="C9">
        <v>82.966527</v>
      </c>
      <c r="D9">
        <v>931.037029</v>
      </c>
      <c r="E9">
        <v>1570.386424</v>
      </c>
      <c r="F9">
        <v>493.466045</v>
      </c>
      <c r="G9">
        <v>8.626277</v>
      </c>
      <c r="H9">
        <v>506.941293</v>
      </c>
      <c r="I9">
        <f>SUM(C9:H9)</f>
        <v>3593.423595</v>
      </c>
      <c s="2" r="J9">
        <f>I9/B9</f>
        <v>0.382020528469409</v>
      </c>
    </row>
    <row r="10">
      <c t="s" r="A10">
        <v>21</v>
      </c>
      <c r="B10">
        <v>10214.17576</v>
      </c>
      <c r="C10">
        <v>145.486211</v>
      </c>
      <c r="D10">
        <v>887.405423</v>
      </c>
      <c r="E10">
        <v>849.455908</v>
      </c>
      <c r="F10">
        <v>492.002882</v>
      </c>
      <c r="G10">
        <v>84.520008</v>
      </c>
      <c r="H10">
        <v>75.940912</v>
      </c>
      <c r="I10">
        <f>SUM(C10:H10)</f>
        <v>2534.811344</v>
      </c>
      <c s="2" r="J10">
        <f>I10/B10</f>
        <v>0.2481660198101</v>
      </c>
    </row>
    <row r="11">
      <c t="s" r="A11">
        <v>22</v>
      </c>
      <c r="B11">
        <v>107.314335</v>
      </c>
      <c r="C11">
        <v>5.710956</v>
      </c>
      <c r="D11">
        <v>60.978972</v>
      </c>
      <c t="s" r="E11">
        <v>13</v>
      </c>
      <c r="F11">
        <v>10.242896</v>
      </c>
      <c t="s" r="G11">
        <v>13</v>
      </c>
      <c r="H11">
        <v>20.004417</v>
      </c>
      <c r="I11">
        <f>SUM(C11:H11)</f>
        <v>96.937241</v>
      </c>
      <c s="2" r="J11">
        <f>I11/B11</f>
        <v>0.903301884133187</v>
      </c>
    </row>
    <row r="12">
      <c t="s" r="A12">
        <v>23</v>
      </c>
      <c r="B12">
        <v>21.207366</v>
      </c>
      <c t="s" r="C12">
        <v>13</v>
      </c>
      <c t="s" r="D12">
        <v>13</v>
      </c>
      <c t="s" r="E12">
        <v>13</v>
      </c>
      <c r="F12">
        <v>1.7352</v>
      </c>
      <c r="G12">
        <v>0.167305</v>
      </c>
      <c r="H12">
        <v>0.199811</v>
      </c>
      <c r="I12">
        <f>SUM(C12:H12)</f>
        <v>2.102316</v>
      </c>
      <c s="2" r="J12">
        <f>I12/B12</f>
        <v>0.099131405569178</v>
      </c>
    </row>
    <row r="13">
      <c t="s" r="A13">
        <v>24</v>
      </c>
      <c r="B13">
        <v>536.175764</v>
      </c>
      <c r="C13">
        <v>2.24854</v>
      </c>
      <c t="s" r="D13">
        <v>13</v>
      </c>
      <c t="s" r="E13">
        <v>13</v>
      </c>
      <c r="F13">
        <v>34.6596</v>
      </c>
      <c r="G13">
        <v>6.012322</v>
      </c>
      <c r="H13">
        <v>0.130263</v>
      </c>
      <c r="I13">
        <f>SUM(C13:H13)</f>
        <v>43.050725</v>
      </c>
      <c s="2" r="J13">
        <f>I13/B13</f>
        <v>0.08029218754468</v>
      </c>
    </row>
    <row r="14">
      <c t="s" r="A14">
        <v>25</v>
      </c>
      <c r="B14">
        <v>717.677467</v>
      </c>
      <c r="C14">
        <v>6.314436</v>
      </c>
      <c t="s" r="D14">
        <v>13</v>
      </c>
      <c r="E14">
        <v>7.12982</v>
      </c>
      <c r="F14">
        <v>34.472481</v>
      </c>
      <c r="G14">
        <v>25.597866</v>
      </c>
      <c r="H14">
        <v>246.686054</v>
      </c>
      <c r="I14">
        <f>SUM(C14:H14)</f>
        <v>320.200657</v>
      </c>
      <c s="2" r="J14">
        <f>I14/B14</f>
        <v>0.446162338548104</v>
      </c>
    </row>
    <row r="15">
      <c t="s" r="A15">
        <v>26</v>
      </c>
      <c r="B15">
        <v>14459.86327</v>
      </c>
      <c r="C15">
        <v>265.640545</v>
      </c>
      <c t="s" r="D15">
        <v>13</v>
      </c>
      <c r="E15">
        <v>4.694485</v>
      </c>
      <c r="F15">
        <v>793.99031</v>
      </c>
      <c r="G15">
        <v>3.603208</v>
      </c>
      <c r="H15">
        <v>0.745863</v>
      </c>
      <c r="I15">
        <f>SUM(C15:H15)</f>
        <v>1068.674411</v>
      </c>
      <c s="2" r="J15">
        <f>I15/B15</f>
        <v>0.073906259765069</v>
      </c>
    </row>
    <row r="16">
      <c t="s" r="A16">
        <v>27</v>
      </c>
      <c r="B16">
        <v>1232.191853</v>
      </c>
      <c r="C16">
        <v>53.254055</v>
      </c>
      <c r="D16">
        <v>1.052946</v>
      </c>
      <c t="s" r="E16">
        <v>13</v>
      </c>
      <c r="F16">
        <v>59.395278</v>
      </c>
      <c r="G16">
        <v>14.707293</v>
      </c>
      <c t="s" r="H16">
        <v>13</v>
      </c>
      <c r="I16">
        <f>SUM(C16:H16)</f>
        <v>128.409572</v>
      </c>
      <c s="2" r="J16">
        <f>I16/B16</f>
        <v>0.104212320254645</v>
      </c>
    </row>
    <row r="17">
      <c t="s" r="A17">
        <v>28</v>
      </c>
      <c r="B17">
        <v>279.497473</v>
      </c>
      <c r="C17">
        <v>0.083548</v>
      </c>
      <c t="s" r="D17">
        <v>13</v>
      </c>
      <c t="s" r="E17">
        <v>13</v>
      </c>
      <c r="F17">
        <v>20.801583</v>
      </c>
      <c r="G17">
        <v>3.159571</v>
      </c>
      <c r="H17">
        <v>0.032134</v>
      </c>
      <c r="I17">
        <f>SUM(C17:H17)</f>
        <v>24.076836</v>
      </c>
      <c s="2" r="J17">
        <f>I17/B17</f>
        <v>0.086143304773278</v>
      </c>
    </row>
    <row r="18">
      <c t="s" r="A18">
        <v>29</v>
      </c>
      <c r="B18">
        <v>3963.978826</v>
      </c>
      <c r="C18">
        <v>72.523265</v>
      </c>
      <c t="s" r="D18">
        <v>13</v>
      </c>
      <c r="E18">
        <v>120.321337</v>
      </c>
      <c r="F18">
        <v>397.023197</v>
      </c>
      <c r="G18">
        <v>6.642772</v>
      </c>
      <c r="H18">
        <v>339.116478</v>
      </c>
      <c r="I18">
        <f>SUM(C18:H18)</f>
        <v>935.627049</v>
      </c>
      <c s="2" r="J18">
        <f>I18/B18</f>
        <v>0.236032302408671</v>
      </c>
    </row>
    <row r="19">
      <c t="s" r="A19">
        <v>30</v>
      </c>
      <c r="B19">
        <v>366.339664</v>
      </c>
      <c r="C19">
        <v>33.166663</v>
      </c>
      <c t="s" r="D19">
        <v>13</v>
      </c>
      <c t="s" r="E19">
        <v>13</v>
      </c>
      <c r="F19">
        <v>43.033363</v>
      </c>
      <c r="G19">
        <v>0.364402</v>
      </c>
      <c r="H19">
        <v>19.25824</v>
      </c>
      <c r="I19">
        <f>SUM(C19:H19)</f>
        <v>95.822668</v>
      </c>
      <c s="2" r="J19">
        <f>I19/B19</f>
        <v>0.261567821932599</v>
      </c>
    </row>
    <row r="20">
      <c t="s" r="A20">
        <v>31</v>
      </c>
      <c r="B20">
        <v>3619.137896</v>
      </c>
      <c r="C20">
        <v>4.319253</v>
      </c>
      <c t="s" r="D20">
        <v>13</v>
      </c>
      <c r="E20">
        <v>21.165269</v>
      </c>
      <c r="F20">
        <v>294.270764</v>
      </c>
      <c r="G20">
        <v>24.733099</v>
      </c>
      <c r="H20">
        <v>226.810951</v>
      </c>
      <c r="I20">
        <f>SUM(C20:H20)</f>
        <v>571.299336</v>
      </c>
      <c s="2" r="J20">
        <f>I20/B20</f>
        <v>0.157855089365735</v>
      </c>
    </row>
    <row r="21">
      <c t="s" r="A21">
        <v>32</v>
      </c>
      <c r="B21">
        <v>435.128533</v>
      </c>
      <c r="C21">
        <v>14.331619</v>
      </c>
      <c r="D21">
        <v>11.907455</v>
      </c>
      <c r="E21">
        <v>6.929306</v>
      </c>
      <c r="F21">
        <v>11.07455</v>
      </c>
      <c r="G21">
        <v>0.890746</v>
      </c>
      <c r="H21">
        <v>0.821337</v>
      </c>
      <c r="I21">
        <f>SUM(C21:H21)</f>
        <v>45.955013</v>
      </c>
      <c s="2" r="J21">
        <f>I21/B21</f>
        <v>0.105612501858158</v>
      </c>
    </row>
    <row r="22">
      <c t="s" r="A22">
        <v>33</v>
      </c>
      <c r="B22">
        <v>1071.368968</v>
      </c>
      <c r="C22">
        <v>16.164495</v>
      </c>
      <c r="D22">
        <v>0.377103</v>
      </c>
      <c r="E22">
        <v>75.777243</v>
      </c>
      <c r="F22">
        <v>170.088279</v>
      </c>
      <c r="G22">
        <v>41.711389</v>
      </c>
      <c r="H22">
        <v>22.720655</v>
      </c>
      <c r="I22">
        <f>SUM(C22:H22)</f>
        <v>326.839164</v>
      </c>
      <c s="2" r="J22">
        <f>I22/B22</f>
        <v>0.305066857228592</v>
      </c>
    </row>
    <row r="23">
      <c t="s" r="A23">
        <v>34</v>
      </c>
      <c r="B23">
        <v>3635.511695</v>
      </c>
      <c r="C23">
        <v>45.125358</v>
      </c>
      <c t="s" r="D23">
        <v>13</v>
      </c>
      <c t="s" r="E23">
        <v>13</v>
      </c>
      <c r="F23">
        <v>240.219273</v>
      </c>
      <c r="G23">
        <v>19.342835</v>
      </c>
      <c r="H23">
        <v>570.714888</v>
      </c>
      <c r="I23">
        <f>SUM(C23:H23)</f>
        <v>875.402354</v>
      </c>
      <c s="2" r="J23">
        <f>I23/B23</f>
        <v>0.240792061047131</v>
      </c>
    </row>
    <row r="24">
      <c t="s" s="9" r="A24">
        <v>35</v>
      </c>
      <c s="9" r="B24">
        <v>2495.494678</v>
      </c>
      <c s="9" r="C24">
        <v>7.797005</v>
      </c>
      <c t="s" s="9" r="D24">
        <v>13</v>
      </c>
      <c s="9" r="E24">
        <v>15.142731</v>
      </c>
      <c s="9" r="F24">
        <v>196.212565</v>
      </c>
      <c s="9" r="G24">
        <v>12.879876</v>
      </c>
      <c s="9" r="H24">
        <v>654.381567</v>
      </c>
      <c s="9" r="I24">
        <f>SUM(C24:H24)</f>
        <v>886.413744</v>
      </c>
      <c s="18" r="J24">
        <f>I24/B24</f>
        <v>0.355205623884725</v>
      </c>
    </row>
    <row r="25">
      <c t="s" r="A25">
        <v>36</v>
      </c>
      <c r="B25">
        <v>9029.302793</v>
      </c>
      <c r="C25">
        <v>34.746596</v>
      </c>
      <c t="s" r="D25">
        <v>13</v>
      </c>
      <c r="E25">
        <v>112.434856</v>
      </c>
      <c r="F25">
        <v>528.262958</v>
      </c>
      <c r="G25">
        <v>19.137002</v>
      </c>
      <c r="H25">
        <v>44.952863</v>
      </c>
      <c r="I25">
        <f>SUM(C25:H25)</f>
        <v>739.534275</v>
      </c>
      <c s="2" r="J25">
        <f>I25/B25</f>
        <v>0.081903807188006</v>
      </c>
    </row>
    <row r="26">
      <c t="s" r="A26">
        <v>37</v>
      </c>
      <c r="B26">
        <v>26042.19638</v>
      </c>
      <c t="s" r="C26">
        <v>13</v>
      </c>
      <c t="s" r="D26">
        <v>13</v>
      </c>
      <c r="E26">
        <v>63.707762</v>
      </c>
      <c r="F26">
        <v>1855.216806</v>
      </c>
      <c t="s" r="G26">
        <v>13</v>
      </c>
      <c r="H26">
        <v>830.968904</v>
      </c>
      <c r="I26">
        <f>SUM(C26:H26)</f>
        <v>2749.893472</v>
      </c>
      <c s="2" r="J26">
        <f>I26/B26</f>
        <v>0.105593761442943</v>
      </c>
    </row>
    <row r="27">
      <c t="s" r="A27">
        <v>38</v>
      </c>
      <c r="B27">
        <v>101344.0564</v>
      </c>
      <c r="C27">
        <v>1173.224127</v>
      </c>
      <c r="D27">
        <v>2226.530182</v>
      </c>
      <c r="E27">
        <v>3441.00533</v>
      </c>
      <c r="F27">
        <v>6665.446642</v>
      </c>
      <c r="G27">
        <v>324.224848</v>
      </c>
      <c r="H27">
        <v>4339.735334</v>
      </c>
      <c r="I27">
        <f>SUM(C27:H27)</f>
        <v>18170.166463</v>
      </c>
      <c s="2" r="J27">
        <f>I27/B27</f>
        <v>0.179291880633663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1.71"/>
  </cols>
  <sheetData>
    <row r="1">
      <c t="s" s="12" r="A1">
        <v>39</v>
      </c>
      <c s="12" r="B1">
        <v>2008</v>
      </c>
      <c s="12" r="C1">
        <v>2009</v>
      </c>
      <c s="12" r="D1">
        <v>2010</v>
      </c>
      <c s="12" r="E1">
        <v>2011</v>
      </c>
      <c s="12" r="F1">
        <v>2012</v>
      </c>
      <c s="13" r="G1"/>
    </row>
    <row r="2">
      <c t="s" r="A2">
        <v>3</v>
      </c>
      <c r="B2">
        <v>7847.399986</v>
      </c>
      <c r="C2">
        <v>7710.437394</v>
      </c>
      <c r="D2">
        <v>8364.442088</v>
      </c>
      <c r="E2">
        <v>8773.06391</v>
      </c>
      <c r="F2">
        <v>9029.302793</v>
      </c>
    </row>
    <row r="3">
      <c t="s" r="A3">
        <v>4</v>
      </c>
      <c r="B3">
        <v>2.977781</v>
      </c>
      <c r="C3">
        <v>24.146782</v>
      </c>
      <c r="D3">
        <v>19.388629</v>
      </c>
      <c r="E3">
        <v>13.717857</v>
      </c>
      <c r="F3">
        <v>34.746596</v>
      </c>
    </row>
    <row r="4">
      <c t="s" r="A4">
        <v>6</v>
      </c>
      <c r="B4">
        <v>549.302892</v>
      </c>
      <c r="C4">
        <v>42.590097</v>
      </c>
      <c r="D4">
        <v>163.804339</v>
      </c>
      <c r="E4">
        <v>181.597726</v>
      </c>
      <c r="F4">
        <v>112.434856</v>
      </c>
    </row>
    <row r="5">
      <c t="s" r="A5">
        <v>7</v>
      </c>
      <c r="B5">
        <v>493.094917</v>
      </c>
      <c r="C5">
        <v>397.041528</v>
      </c>
      <c r="D5">
        <v>367.275572</v>
      </c>
      <c r="E5">
        <v>458.746094</v>
      </c>
      <c r="F5">
        <v>528.262958</v>
      </c>
    </row>
    <row r="6">
      <c t="s" r="A6">
        <v>8</v>
      </c>
      <c r="B6">
        <v>18.174698</v>
      </c>
      <c r="C6">
        <v>33.102577</v>
      </c>
      <c r="D6">
        <v>37.534194</v>
      </c>
      <c r="E6">
        <v>26.302972</v>
      </c>
      <c r="F6">
        <v>19.137002</v>
      </c>
    </row>
    <row r="7">
      <c t="s" r="A7">
        <v>9</v>
      </c>
      <c r="C7">
        <v>11.488597</v>
      </c>
      <c r="D7">
        <v>18.069498</v>
      </c>
      <c r="E7">
        <v>31.303527</v>
      </c>
      <c r="F7">
        <v>44.952863</v>
      </c>
    </row>
    <row r="8">
      <c t="s" r="A8">
        <v>40</v>
      </c>
      <c r="B8">
        <f>SUM(B3:B7)</f>
        <v>1063.550288</v>
      </c>
      <c r="C8">
        <f>SUM(C3:C7)</f>
        <v>508.369581</v>
      </c>
      <c r="D8">
        <f>SUM(D3:D7)</f>
        <v>606.072232</v>
      </c>
      <c r="E8">
        <f>SUM(E3:E7)</f>
        <v>711.668176</v>
      </c>
      <c r="F8">
        <f>SUM(F3:F7)</f>
        <v>739.534275</v>
      </c>
    </row>
    <row r="9">
      <c t="s" r="A9">
        <v>41</v>
      </c>
      <c s="2" r="B9">
        <f>B8/B2</f>
        <v>0.13552900194936</v>
      </c>
      <c s="2" r="C9">
        <f>C8/C2</f>
        <v>0.065932651420735</v>
      </c>
      <c s="2" r="D9">
        <f>D8/D2</f>
        <v>0.072458177798792</v>
      </c>
      <c s="2" r="E9">
        <f>E8/E2</f>
        <v>0.081119684445568</v>
      </c>
      <c s="2" r="F9">
        <f>F8/F2</f>
        <v>0.081903807188006</v>
      </c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1.86"/>
  </cols>
  <sheetData>
    <row r="1">
      <c t="s" s="12" r="A1">
        <v>39</v>
      </c>
      <c s="12" r="B1">
        <v>2008</v>
      </c>
      <c s="12" r="C1">
        <v>2009</v>
      </c>
      <c s="12" r="D1">
        <v>2010</v>
      </c>
      <c s="12" r="E1">
        <v>2011</v>
      </c>
      <c s="12" r="F1">
        <v>2012</v>
      </c>
      <c s="13" r="G1"/>
    </row>
    <row r="2">
      <c t="s" r="A2">
        <v>3</v>
      </c>
      <c r="B2">
        <v>100284.5754</v>
      </c>
      <c r="C2">
        <v>94264.05996</v>
      </c>
      <c r="D2">
        <v>103532.7421</v>
      </c>
      <c r="E2">
        <v>108134.1143</v>
      </c>
      <c r="F2">
        <v>101344.0564</v>
      </c>
    </row>
    <row r="3">
      <c t="s" r="A3">
        <v>4</v>
      </c>
      <c r="B3">
        <v>909.931155</v>
      </c>
      <c r="C3">
        <v>1126.10918</v>
      </c>
      <c r="D3">
        <v>1365.62536</v>
      </c>
      <c r="E3">
        <v>1211.417633</v>
      </c>
      <c r="F3">
        <v>1173.224127</v>
      </c>
    </row>
    <row r="4">
      <c t="s" r="A4">
        <v>5</v>
      </c>
      <c r="B4">
        <v>2243.490196</v>
      </c>
      <c r="C4">
        <v>2235.843537</v>
      </c>
      <c r="D4">
        <v>2210.499782</v>
      </c>
      <c r="E4">
        <v>2321.267527</v>
      </c>
      <c r="F4">
        <v>2226.530182</v>
      </c>
    </row>
    <row r="5">
      <c t="s" r="A5">
        <v>6</v>
      </c>
      <c r="B5">
        <v>11495.08843</v>
      </c>
      <c r="C5">
        <v>3280.72944</v>
      </c>
      <c r="D5">
        <v>4546.383108</v>
      </c>
      <c r="E5">
        <v>6704.972569</v>
      </c>
      <c r="F5">
        <v>3441.00533</v>
      </c>
    </row>
    <row r="6">
      <c t="s" r="A6">
        <v>7</v>
      </c>
      <c r="B6">
        <v>5426.147466</v>
      </c>
      <c r="C6">
        <v>5142.28435</v>
      </c>
      <c r="D6">
        <v>5992.979569</v>
      </c>
      <c r="E6">
        <v>6173.005063</v>
      </c>
      <c r="F6">
        <v>6665.446642</v>
      </c>
    </row>
    <row r="7">
      <c t="s" r="A7">
        <v>8</v>
      </c>
      <c r="B7">
        <v>327.582545</v>
      </c>
      <c r="C7">
        <v>345.085186</v>
      </c>
      <c r="D7">
        <v>387.637231</v>
      </c>
      <c r="E7">
        <v>336.999684</v>
      </c>
      <c r="F7">
        <v>324.224848</v>
      </c>
    </row>
    <row r="8">
      <c t="s" r="A8">
        <v>9</v>
      </c>
      <c r="B8">
        <v>2506.537027</v>
      </c>
      <c r="C8">
        <v>3009.192507</v>
      </c>
      <c r="D8">
        <v>3570.812079</v>
      </c>
      <c r="E8">
        <v>4543.916582</v>
      </c>
      <c r="F8">
        <v>4339.735334</v>
      </c>
    </row>
    <row r="10">
      <c t="s" r="A10">
        <v>41</v>
      </c>
      <c s="2" r="B10">
        <f>(SUM(B3:B8)/B2)</f>
        <v>0.228437690717889</v>
      </c>
      <c s="2" r="C10">
        <f>(SUM(C3:C8)/C2)</f>
        <v>0.160604627112647</v>
      </c>
      <c s="2" r="D10">
        <f>(SUM(D3:D8)/D2)</f>
        <v>0.174572186174136</v>
      </c>
      <c s="2" r="E10">
        <f>(SUM(E3:E8)/E2)</f>
        <v>0.196899740621448</v>
      </c>
      <c s="2" r="F10">
        <f>(SUM(F3:F8)/F2)</f>
        <v>0.179291880633663</v>
      </c>
    </row>
  </sheetData>
</worksheet>
</file>